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ormación LDF\"/>
    </mc:Choice>
  </mc:AlternateContent>
  <xr:revisionPtr revIDLastSave="0" documentId="13_ncr:1_{E63CE6DB-B662-451A-AD10-63CFBFAFD59E}" xr6:coauthVersionLast="45" xr6:coauthVersionMax="45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5" i="1"/>
  <c r="H76" i="1"/>
  <c r="H68" i="1"/>
  <c r="H64" i="1"/>
  <c r="H65" i="1"/>
  <c r="H50" i="1"/>
  <c r="H56" i="1"/>
  <c r="H49" i="1"/>
  <c r="H44" i="1"/>
  <c r="H45" i="1"/>
  <c r="H42" i="1"/>
  <c r="H39" i="1"/>
  <c r="H28" i="1"/>
  <c r="E80" i="1"/>
  <c r="E81" i="1"/>
  <c r="E82" i="1"/>
  <c r="E79" i="1"/>
  <c r="E69" i="1"/>
  <c r="E70" i="1"/>
  <c r="E71" i="1"/>
  <c r="E72" i="1"/>
  <c r="E73" i="1"/>
  <c r="E74" i="1"/>
  <c r="H74" i="1" s="1"/>
  <c r="E75" i="1"/>
  <c r="E76" i="1"/>
  <c r="E68" i="1"/>
  <c r="E60" i="1"/>
  <c r="H60" i="1" s="1"/>
  <c r="E61" i="1"/>
  <c r="H61" i="1" s="1"/>
  <c r="E62" i="1"/>
  <c r="H62" i="1" s="1"/>
  <c r="E63" i="1"/>
  <c r="H63" i="1" s="1"/>
  <c r="E64" i="1"/>
  <c r="E65" i="1"/>
  <c r="E59" i="1"/>
  <c r="H59" i="1" s="1"/>
  <c r="E50" i="1"/>
  <c r="E51" i="1"/>
  <c r="H51" i="1" s="1"/>
  <c r="E52" i="1"/>
  <c r="H52" i="1" s="1"/>
  <c r="E53" i="1"/>
  <c r="H53" i="1" s="1"/>
  <c r="E54" i="1"/>
  <c r="H54" i="1" s="1"/>
  <c r="E55" i="1"/>
  <c r="H55" i="1" s="1"/>
  <c r="E56" i="1"/>
  <c r="E49" i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C84" i="1" s="1"/>
  <c r="D10" i="1"/>
  <c r="H47" i="1"/>
  <c r="F10" i="1"/>
  <c r="G47" i="1"/>
  <c r="G10" i="1"/>
  <c r="D84" i="1" l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<sst xmlns="http://schemas.openxmlformats.org/spreadsheetml/2006/main" count="81" uniqueCount="49">
  <si>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</si>
  <si>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</si>
  <si>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</si>
  <si>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</si>
  <si>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</si>
  <si>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</si>
  <si>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</si>
  <si>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</si>
  <si>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</si>
  <si>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</si>
  <si>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</si>
  <si>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</si>
  <si>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</si>
  <si>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</si>
  <si>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</si>
  <si>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</si>
  <si>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</si>
  <si>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</si>
  <si>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</si>
  <si>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</si>
  <si>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</si>
  <si>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</si>
  <si>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</si>
  <si>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</si>
  <si>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</si>
  <si>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</si>
  <si>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</si>
  <si>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</si>
  <si>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</si>
  <si>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</si>
  <si>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</si>
  <si>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</si>
  <si>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</si>
  <si>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</si>
  <si>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</si>
  <si>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</si>
  <si>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</si>
  <si>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</si>
  <si>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</si>
  <si>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</si>
  <si>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</si>
  <si>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</si>
  <si>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</si>
  <si>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</si>
  <si>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</si>
  <si>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</si>
  <si>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</si>
  <si>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</si>
  <si>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30 de septiembre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</si>
</sst>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4" sqref="F74:G74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2256086697.2399998</v>
      </c>
      <c r="D10" s="4">
        <f t="shared" ref="D10:H10" si="0">SUM(D11,D21,D30,D41)</f>
        <v>562493466.13</v>
      </c>
      <c r="E10" s="19">
        <f t="shared" si="0"/>
        <v>2818580163.3699999</v>
      </c>
      <c r="F10" s="4">
        <f t="shared" si="0"/>
        <v>2390330609.6600003</v>
      </c>
      <c r="G10" s="4">
        <f t="shared" si="0"/>
        <v>2150090079.1900001</v>
      </c>
      <c r="H10" s="19">
        <f t="shared" si="0"/>
        <v>428249553.70999998</v>
      </c>
    </row>
    <row r="11" spans="2:9" x14ac:dyDescent="0.25">
      <c r="B11" s="9" t="s">
        <v>13</v>
      </c>
      <c r="C11" s="4">
        <f>SUM(C12:C19)</f>
        <v>999521867.73000002</v>
      </c>
      <c r="D11" s="4">
        <f t="shared" ref="D11:H11" si="1">SUM(D12:D19)</f>
        <v>137029304.17000005</v>
      </c>
      <c r="E11" s="19">
        <f t="shared" si="1"/>
        <v>1136551171.9000001</v>
      </c>
      <c r="F11" s="4">
        <f t="shared" si="1"/>
        <v>978610083.37000012</v>
      </c>
      <c r="G11" s="4">
        <f t="shared" si="1"/>
        <v>938804355.29999995</v>
      </c>
      <c r="H11" s="19">
        <f t="shared" si="1"/>
        <v>157941088.52999997</v>
      </c>
    </row>
    <row r="12" spans="2:9" x14ac:dyDescent="0.25">
      <c r="B12" s="12" t="s">
        <v>14</v>
      </c>
      <c r="C12" s="16">
        <v>56577137.909999996</v>
      </c>
      <c r="D12" s="16">
        <v>1275741.0899999999</v>
      </c>
      <c r="E12" s="20">
        <f>SUM(C12:D12)</f>
        <v>57852879</v>
      </c>
      <c r="F12" s="16">
        <v>56822167.700000003</v>
      </c>
      <c r="G12" s="16">
        <v>56640275.780000001</v>
      </c>
      <c r="H12" s="20">
        <f>SUM(E12-F12)</f>
        <v>1030711.299999997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203385925.41999999</v>
      </c>
      <c r="D14" s="16">
        <v>102081266.20000005</v>
      </c>
      <c r="E14" s="20">
        <f t="shared" si="2"/>
        <v>305467191.62</v>
      </c>
      <c r="F14" s="16">
        <v>275590031.5</v>
      </c>
      <c r="G14" s="16">
        <v>246051984.66999999</v>
      </c>
      <c r="H14" s="20">
        <f>SUM(E14-F14)</f>
        <v>29877160.120000005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311752955.32999998</v>
      </c>
      <c r="D16" s="16">
        <v>-101551439.81999999</v>
      </c>
      <c r="E16" s="20">
        <f t="shared" si="2"/>
        <v>210201515.50999999</v>
      </c>
      <c r="F16" s="16">
        <v>162206433.40000001</v>
      </c>
      <c r="G16" s="16">
        <v>161227453.11000001</v>
      </c>
      <c r="H16" s="20">
        <f t="shared" si="3"/>
        <v>47995082.109999985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358551026.5</v>
      </c>
      <c r="D18" s="16">
        <v>63707421</v>
      </c>
      <c r="E18" s="20">
        <f t="shared" si="2"/>
        <v>422258447.5</v>
      </c>
      <c r="F18" s="16">
        <v>392705830.31</v>
      </c>
      <c r="G18" s="16">
        <v>383951630.31999999</v>
      </c>
      <c r="H18" s="20">
        <f t="shared" si="3"/>
        <v>29552617.189999998</v>
      </c>
    </row>
    <row r="19" spans="2:8" x14ac:dyDescent="0.25">
      <c r="B19" s="12" t="s">
        <v>21</v>
      </c>
      <c r="C19" s="16">
        <v>69254822.569999993</v>
      </c>
      <c r="D19" s="16">
        <v>71516315.699999988</v>
      </c>
      <c r="E19" s="20">
        <f t="shared" si="2"/>
        <v>140771138.26999998</v>
      </c>
      <c r="F19" s="16">
        <v>91285620.460000008</v>
      </c>
      <c r="G19" s="16">
        <v>90933011.420000002</v>
      </c>
      <c r="H19" s="20">
        <f t="shared" si="3"/>
        <v>49485517.809999973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784312987.6099999</v>
      </c>
      <c r="D21" s="4">
        <f t="shared" ref="D21:H21" si="4">SUM(D22:D28)</f>
        <v>339451302.67999995</v>
      </c>
      <c r="E21" s="19">
        <f t="shared" si="4"/>
        <v>1123764290.29</v>
      </c>
      <c r="F21" s="4">
        <f t="shared" si="4"/>
        <v>857698058.13999999</v>
      </c>
      <c r="G21" s="4">
        <f t="shared" si="4"/>
        <v>691217435</v>
      </c>
      <c r="H21" s="19">
        <f t="shared" si="4"/>
        <v>266066232.14999998</v>
      </c>
    </row>
    <row r="22" spans="2:8" x14ac:dyDescent="0.25">
      <c r="B22" s="12" t="s">
        <v>23</v>
      </c>
      <c r="C22" s="16">
        <v>137564114.81</v>
      </c>
      <c r="D22" s="16">
        <v>11953750.920000017</v>
      </c>
      <c r="E22" s="20">
        <f t="shared" ref="E22:E28" si="5">SUM(C22:D22)</f>
        <v>149517865.73000002</v>
      </c>
      <c r="F22" s="16">
        <v>140187228.77000001</v>
      </c>
      <c r="G22" s="16">
        <v>138470659.05000001</v>
      </c>
      <c r="H22" s="20">
        <f t="shared" ref="H22:H28" si="6">SUM(E22-F22)</f>
        <v>9330636.9600000083</v>
      </c>
    </row>
    <row r="23" spans="2:8" x14ac:dyDescent="0.25">
      <c r="B23" s="12" t="s">
        <v>24</v>
      </c>
      <c r="C23" s="16">
        <v>535694334.74000001</v>
      </c>
      <c r="D23" s="16">
        <v>185578671.79999995</v>
      </c>
      <c r="E23" s="20">
        <f t="shared" si="5"/>
        <v>721273006.53999996</v>
      </c>
      <c r="F23" s="16">
        <v>513104410.72999996</v>
      </c>
      <c r="G23" s="16">
        <v>353770178.01999998</v>
      </c>
      <c r="H23" s="20">
        <f t="shared" si="6"/>
        <v>208168595.81</v>
      </c>
    </row>
    <row r="24" spans="2:8" x14ac:dyDescent="0.25">
      <c r="B24" s="12" t="s">
        <v>25</v>
      </c>
      <c r="C24" s="16">
        <v>11522111.689999999</v>
      </c>
      <c r="D24" s="16">
        <v>1029921.8500000001</v>
      </c>
      <c r="E24" s="20">
        <f t="shared" si="5"/>
        <v>12552033.539999999</v>
      </c>
      <c r="F24" s="16">
        <v>12552033.539999999</v>
      </c>
      <c r="G24" s="16">
        <v>12552033.539999999</v>
      </c>
      <c r="H24" s="20">
        <f t="shared" si="6"/>
        <v>0</v>
      </c>
    </row>
    <row r="25" spans="2:8" ht="24" x14ac:dyDescent="0.25">
      <c r="B25" s="12" t="s">
        <v>26</v>
      </c>
      <c r="C25" s="16">
        <v>12858091.529999999</v>
      </c>
      <c r="D25" s="16">
        <v>-1510180.5700000003</v>
      </c>
      <c r="E25" s="20">
        <f t="shared" si="5"/>
        <v>11347910.959999999</v>
      </c>
      <c r="F25" s="16">
        <v>9334370.3200000003</v>
      </c>
      <c r="G25" s="16">
        <v>8977511.2200000007</v>
      </c>
      <c r="H25" s="20">
        <f t="shared" si="6"/>
        <v>2013540.6399999987</v>
      </c>
    </row>
    <row r="26" spans="2:8" x14ac:dyDescent="0.25">
      <c r="B26" s="12" t="s">
        <v>27</v>
      </c>
      <c r="C26" s="17">
        <v>48245404.68</v>
      </c>
      <c r="D26" s="17">
        <v>48571597.919999987</v>
      </c>
      <c r="E26" s="20">
        <f t="shared" si="5"/>
        <v>96817002.599999994</v>
      </c>
      <c r="F26" s="17">
        <v>88119661.739999995</v>
      </c>
      <c r="G26" s="17">
        <v>85678171.879999995</v>
      </c>
      <c r="H26" s="20">
        <f t="shared" si="6"/>
        <v>8697340.8599999994</v>
      </c>
    </row>
    <row r="27" spans="2:8" x14ac:dyDescent="0.25">
      <c r="B27" s="12" t="s">
        <v>28</v>
      </c>
      <c r="C27" s="16">
        <v>38428930.159999996</v>
      </c>
      <c r="D27" s="16">
        <v>93827540.75999999</v>
      </c>
      <c r="E27" s="20">
        <f t="shared" si="5"/>
        <v>132256470.91999999</v>
      </c>
      <c r="F27" s="16">
        <v>94400353.040000007</v>
      </c>
      <c r="G27" s="16">
        <v>91768881.290000007</v>
      </c>
      <c r="H27" s="20">
        <f t="shared" si="6"/>
        <v>37856117.87999998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135475935.65000001</v>
      </c>
      <c r="D30" s="4">
        <f t="shared" ref="D30:H30" si="7">SUM(D31:D39)</f>
        <v>38164627.93</v>
      </c>
      <c r="E30" s="19">
        <f t="shared" si="7"/>
        <v>173640563.57999998</v>
      </c>
      <c r="F30" s="4">
        <f t="shared" si="7"/>
        <v>174804146.5</v>
      </c>
      <c r="G30" s="4">
        <f t="shared" si="7"/>
        <v>144796585.44999999</v>
      </c>
      <c r="H30" s="19">
        <f t="shared" si="7"/>
        <v>-1163582.9200000092</v>
      </c>
    </row>
    <row r="31" spans="2:8" ht="24" x14ac:dyDescent="0.25">
      <c r="B31" s="12" t="s">
        <v>31</v>
      </c>
      <c r="C31" s="16">
        <v>33640741.960000001</v>
      </c>
      <c r="D31" s="16">
        <v>-4456462.3999999985</v>
      </c>
      <c r="E31" s="20">
        <f t="shared" ref="E31:E39" si="8">SUM(C31:D31)</f>
        <v>29184279.560000002</v>
      </c>
      <c r="F31" s="16">
        <v>52060185.800000004</v>
      </c>
      <c r="G31" s="16">
        <v>50915942.350000001</v>
      </c>
      <c r="H31" s="20">
        <f t="shared" ref="H31:H39" si="9">SUM(E31-F31)</f>
        <v>-22875906.240000002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35225699.289999999</v>
      </c>
      <c r="D37" s="16">
        <v>46849576.210000008</v>
      </c>
      <c r="E37" s="20">
        <f t="shared" si="8"/>
        <v>82075275.5</v>
      </c>
      <c r="F37" s="16">
        <v>76766733.629999995</v>
      </c>
      <c r="G37" s="16">
        <v>48535411.82</v>
      </c>
      <c r="H37" s="20">
        <f t="shared" si="9"/>
        <v>5308541.8700000048</v>
      </c>
    </row>
    <row r="38" spans="2:8" x14ac:dyDescent="0.25">
      <c r="B38" s="12" t="s">
        <v>38</v>
      </c>
      <c r="C38" s="16">
        <v>66609494.399999999</v>
      </c>
      <c r="D38" s="16">
        <v>-4228485.8800000101</v>
      </c>
      <c r="E38" s="20">
        <f t="shared" si="8"/>
        <v>62381008.519999988</v>
      </c>
      <c r="F38" s="16">
        <v>45977227.07</v>
      </c>
      <c r="G38" s="16">
        <v>45345231.280000001</v>
      </c>
      <c r="H38" s="20">
        <f t="shared" si="9"/>
        <v>16403781.449999988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336775906.25</v>
      </c>
      <c r="D41" s="4">
        <f t="shared" ref="D41:G41" si="10">SUM(D42:D45)</f>
        <v>47848231.349999994</v>
      </c>
      <c r="E41" s="19">
        <f t="shared" si="10"/>
        <v>384624137.60000002</v>
      </c>
      <c r="F41" s="4">
        <f t="shared" si="10"/>
        <v>379218321.64999998</v>
      </c>
      <c r="G41" s="4">
        <f t="shared" si="10"/>
        <v>375271703.44</v>
      </c>
      <c r="H41" s="19">
        <f>SUM(H42:H45)</f>
        <v>5405815.9500000477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336775906.25</v>
      </c>
      <c r="D43" s="16">
        <v>47848231.349999994</v>
      </c>
      <c r="E43" s="20">
        <f t="shared" si="11"/>
        <v>384624137.60000002</v>
      </c>
      <c r="F43" s="16">
        <v>379218321.64999998</v>
      </c>
      <c r="G43" s="16">
        <v>375271703.44</v>
      </c>
      <c r="H43" s="20">
        <f t="shared" si="12"/>
        <v>5405815.9500000477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682262402.90999997</v>
      </c>
      <c r="D47" s="4">
        <f t="shared" ref="D47:H47" si="13">SUM(D48,D58,D67,D78)</f>
        <v>316465690.02999997</v>
      </c>
      <c r="E47" s="19">
        <f t="shared" si="13"/>
        <v>998728092.94000006</v>
      </c>
      <c r="F47" s="4">
        <f t="shared" si="13"/>
        <v>659583791.65999997</v>
      </c>
      <c r="G47" s="4">
        <f t="shared" si="13"/>
        <v>638950318.76999998</v>
      </c>
      <c r="H47" s="19">
        <f t="shared" si="13"/>
        <v>339144301.28000009</v>
      </c>
    </row>
    <row r="48" spans="2:8" ht="15" customHeight="1" x14ac:dyDescent="0.25">
      <c r="B48" s="10" t="s">
        <v>13</v>
      </c>
      <c r="C48" s="4">
        <f>SUM(C49:C56)</f>
        <v>269297969.49000001</v>
      </c>
      <c r="D48" s="4">
        <f t="shared" ref="D48:H48" si="14">SUM(D49:D56)</f>
        <v>125639160.28999998</v>
      </c>
      <c r="E48" s="19">
        <f t="shared" si="14"/>
        <v>394937129.77999997</v>
      </c>
      <c r="F48" s="4">
        <f t="shared" si="14"/>
        <v>268837921.34999996</v>
      </c>
      <c r="G48" s="4">
        <f t="shared" si="14"/>
        <v>264249599.00999999</v>
      </c>
      <c r="H48" s="19">
        <f t="shared" si="14"/>
        <v>126099208.43000001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2014883.3099999987</v>
      </c>
      <c r="E51" s="20">
        <f t="shared" si="15"/>
        <v>2014883.3099999987</v>
      </c>
      <c r="F51" s="16">
        <v>1968447.38</v>
      </c>
      <c r="G51" s="16">
        <v>1967396.42</v>
      </c>
      <c r="H51" s="20">
        <f t="shared" si="16"/>
        <v>46435.929999998771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122614009.06</v>
      </c>
      <c r="D53" s="16">
        <v>3935435.3699999973</v>
      </c>
      <c r="E53" s="20">
        <f t="shared" si="15"/>
        <v>126549444.43000001</v>
      </c>
      <c r="F53" s="16">
        <v>101142651.48999999</v>
      </c>
      <c r="G53" s="16">
        <v>101142651.48999999</v>
      </c>
      <c r="H53" s="20">
        <f t="shared" si="16"/>
        <v>25406792.940000013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146683960.43000001</v>
      </c>
      <c r="D55" s="16">
        <v>119688841.60999998</v>
      </c>
      <c r="E55" s="20">
        <f t="shared" si="15"/>
        <v>266372802.03999999</v>
      </c>
      <c r="F55" s="16">
        <v>165726822.47999999</v>
      </c>
      <c r="G55" s="16">
        <v>161139551.09999999</v>
      </c>
      <c r="H55" s="20">
        <f t="shared" si="16"/>
        <v>100645979.56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409464433.41999996</v>
      </c>
      <c r="D58" s="4">
        <f t="shared" ref="D58:H58" si="17">SUM(D59:D65)</f>
        <v>190326529.74000001</v>
      </c>
      <c r="E58" s="19">
        <f t="shared" si="17"/>
        <v>599790963.16000009</v>
      </c>
      <c r="F58" s="4">
        <f t="shared" si="17"/>
        <v>387745870.31</v>
      </c>
      <c r="G58" s="4">
        <f t="shared" si="17"/>
        <v>372700719.75999999</v>
      </c>
      <c r="H58" s="19">
        <f t="shared" si="17"/>
        <v>212045092.85000005</v>
      </c>
    </row>
    <row r="59" spans="2:8" x14ac:dyDescent="0.25">
      <c r="B59" s="12" t="s">
        <v>23</v>
      </c>
      <c r="C59" s="16">
        <v>91370066.079999998</v>
      </c>
      <c r="D59" s="16">
        <v>38327355.360000014</v>
      </c>
      <c r="E59" s="20">
        <f t="shared" ref="E59:E65" si="18">SUM(C59:D59)</f>
        <v>129697421.44000001</v>
      </c>
      <c r="F59" s="16">
        <v>93185757.790000007</v>
      </c>
      <c r="G59" s="16">
        <v>89382169.200000003</v>
      </c>
      <c r="H59" s="20">
        <f t="shared" ref="H59:H65" si="19">SUM(E59-F59)</f>
        <v>36511663.650000006</v>
      </c>
    </row>
    <row r="60" spans="2:8" x14ac:dyDescent="0.25">
      <c r="B60" s="12" t="s">
        <v>24</v>
      </c>
      <c r="C60" s="16">
        <v>243485637.12</v>
      </c>
      <c r="D60" s="16">
        <v>184713163.69999999</v>
      </c>
      <c r="E60" s="20">
        <f t="shared" si="18"/>
        <v>428198800.81999999</v>
      </c>
      <c r="F60" s="16">
        <v>273255987.28999996</v>
      </c>
      <c r="G60" s="16">
        <v>263570997.13999999</v>
      </c>
      <c r="H60" s="20">
        <f t="shared" si="19"/>
        <v>154942813.53000003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8000000</v>
      </c>
      <c r="D63" s="17">
        <v>641912.97000000067</v>
      </c>
      <c r="E63" s="20">
        <f t="shared" si="18"/>
        <v>8641912.9700000007</v>
      </c>
      <c r="F63" s="17">
        <v>1414677.86</v>
      </c>
      <c r="G63" s="17">
        <v>1414677.86</v>
      </c>
      <c r="H63" s="20">
        <f t="shared" si="19"/>
        <v>7227235.1100000003</v>
      </c>
    </row>
    <row r="64" spans="2:8" x14ac:dyDescent="0.25">
      <c r="B64" s="12" t="s">
        <v>28</v>
      </c>
      <c r="C64" s="16">
        <v>66608730.219999999</v>
      </c>
      <c r="D64" s="16">
        <v>-33355902.289999992</v>
      </c>
      <c r="E64" s="20">
        <f t="shared" si="18"/>
        <v>33252827.930000007</v>
      </c>
      <c r="F64" s="16">
        <v>19889447.369999997</v>
      </c>
      <c r="G64" s="16">
        <v>18332875.559999999</v>
      </c>
      <c r="H64" s="20">
        <f t="shared" si="19"/>
        <v>13363380.56000001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3500000</v>
      </c>
      <c r="D67" s="4">
        <f t="shared" ref="D67:H67" si="20">SUM(D68:D76)</f>
        <v>500000</v>
      </c>
      <c r="E67" s="19">
        <f t="shared" si="20"/>
        <v>4000000</v>
      </c>
      <c r="F67" s="4">
        <f t="shared" si="20"/>
        <v>3000000</v>
      </c>
      <c r="G67" s="4">
        <f t="shared" si="20"/>
        <v>2000000</v>
      </c>
      <c r="H67" s="19">
        <f t="shared" si="20"/>
        <v>1000000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3500000</v>
      </c>
      <c r="D74" s="16">
        <v>500000</v>
      </c>
      <c r="E74" s="20">
        <f t="shared" si="21"/>
        <v>4000000</v>
      </c>
      <c r="F74" s="16">
        <v>3000000</v>
      </c>
      <c r="G74" s="16">
        <v>2000000</v>
      </c>
      <c r="H74" s="20">
        <f t="shared" si="22"/>
        <v>1000000</v>
      </c>
    </row>
    <row r="75" spans="2:8" x14ac:dyDescent="0.25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2938349100.1499996</v>
      </c>
      <c r="D84" s="5">
        <f t="shared" ref="D84:H84" si="26">SUM(D10,D47)</f>
        <v>878959156.15999997</v>
      </c>
      <c r="E84" s="21">
        <f>SUM(E10,E47)</f>
        <v>3817308256.3099999</v>
      </c>
      <c r="F84" s="5">
        <f t="shared" si="26"/>
        <v>3049914401.3200002</v>
      </c>
      <c r="G84" s="5">
        <f t="shared" si="26"/>
        <v>2789040397.96</v>
      </c>
      <c r="H84" s="21">
        <f t="shared" si="26"/>
        <v>767393854.99000001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2020-10-27T18:54:58Z</cp:lastPrinted>
  <dcterms:created xsi:type="dcterms:W3CDTF">2020-01-08T22:29:57Z</dcterms:created>
  <dcterms:modified xsi:type="dcterms:W3CDTF">2020-10-27T18:55:00Z</dcterms:modified>
</cp:coreProperties>
</file>